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OCENTES\"/>
    </mc:Choice>
  </mc:AlternateContent>
  <bookViews>
    <workbookView xWindow="0" yWindow="0" windowWidth="5628" windowHeight="3984"/>
  </bookViews>
  <sheets>
    <sheet name="Declaración Jurada" sheetId="1" r:id="rId1"/>
    <sheet name="Datos" sheetId="2" r:id="rId2"/>
  </sheets>
  <calcPr calcId="162913" iterateDelta="1E-4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5" i="1" l="1"/>
  <c r="O72" i="1"/>
  <c r="O73" i="1"/>
  <c r="O74" i="1"/>
  <c r="N72" i="1"/>
  <c r="N73" i="1"/>
  <c r="N74" i="1"/>
  <c r="N71" i="1" l="1"/>
  <c r="N75" i="1" s="1"/>
  <c r="O71" i="1"/>
  <c r="P71" i="1" l="1"/>
  <c r="P73" i="1"/>
  <c r="P72" i="1"/>
  <c r="P74" i="1"/>
  <c r="P55" i="1" l="1"/>
  <c r="P45" i="1"/>
  <c r="P35" i="1"/>
  <c r="P25" i="1"/>
</calcChain>
</file>

<file path=xl/comments1.xml><?xml version="1.0" encoding="utf-8"?>
<comments xmlns="http://schemas.openxmlformats.org/spreadsheetml/2006/main">
  <authors>
    <author>Melisa</author>
  </authors>
  <commentList>
    <comment ref="I23" authorId="0" shapeId="0">
      <text>
        <r>
          <rPr>
            <sz val="9"/>
            <color indexed="81"/>
            <rFont val="Tahoma"/>
            <family val="2"/>
          </rPr>
          <t xml:space="preserve">Puede dejar este casillero en blanco si desconoce el dato
</t>
        </r>
      </text>
    </comment>
    <comment ref="G24" authorId="0" shapeId="0">
      <text>
        <r>
          <rPr>
            <sz val="9"/>
            <color indexed="81"/>
            <rFont val="Tahoma"/>
            <family val="2"/>
          </rPr>
          <t xml:space="preserve">La suma de su dedicación debe dar 100%. En la mayoría de los casos corresponde 100% Docencia. Solo en algunas oportunidades debe completar por ejemplo 80% Docencia y 20% Investigación
</t>
        </r>
      </text>
    </comment>
    <comment ref="G34" authorId="0" shapeId="0">
      <text>
        <r>
          <rPr>
            <sz val="9"/>
            <color indexed="81"/>
            <rFont val="Tahoma"/>
            <family val="2"/>
          </rPr>
          <t xml:space="preserve">La suma de su dedicación debe dar 100%. Si en este item 5 está completando datos de un cargo docente corresponde en general indicar 100 % docencia. Si los datos corresponden a otro cargo en relación de dependencia, por ejemplo su trabajo en un hospital, debe completar 100% gestión. 
</t>
        </r>
      </text>
    </comment>
    <comment ref="G44" authorId="0" shapeId="0">
      <text>
        <r>
          <rPr>
            <sz val="9"/>
            <color indexed="81"/>
            <rFont val="Tahoma"/>
            <family val="2"/>
          </rPr>
          <t xml:space="preserve">La suma de su dedicación debe dar 100%. En la mayoría de los casos corresponde 100% Docencia. Solo en algunas oportunidades debe completar por ejemplo 80% Docencia y 20% Investigación
</t>
        </r>
      </text>
    </comment>
    <comment ref="G54" authorId="0" shapeId="0">
      <text>
        <r>
          <rPr>
            <sz val="9"/>
            <color indexed="81"/>
            <rFont val="Tahoma"/>
            <family val="2"/>
          </rPr>
          <t xml:space="preserve">La suma de su dedicación debe dar 100%. En la mayoría de los casos corresponde 100% Docencia. Solo en algunas oportunidades debe completar por ejemplo 80% Docencia y 20% Investigación
</t>
        </r>
      </text>
    </comment>
    <comment ref="B59" authorId="0" shapeId="0">
      <text>
        <r>
          <rPr>
            <sz val="9"/>
            <color indexed="81"/>
            <rFont val="Tahoma"/>
            <family val="2"/>
          </rPr>
          <t xml:space="preserve">Ejemplo: Atención en consultorio privado
</t>
        </r>
      </text>
    </comment>
    <comment ref="A71" authorId="0" shapeId="0">
      <text>
        <r>
          <rPr>
            <sz val="9"/>
            <color indexed="81"/>
            <rFont val="Tahoma"/>
            <family val="2"/>
          </rPr>
          <t xml:space="preserve">Corresponde a la distribución horaria de su nuevo cargo en </t>
        </r>
        <r>
          <rPr>
            <sz val="9"/>
            <color indexed="81"/>
            <rFont val="Arial Narrow"/>
            <family val="2"/>
          </rPr>
          <t>Ciencias de la Salud UNS. La suma horaria debe ser de 10, 20 o 40 horas y debe coincidir con lo que usted completó en el item 4 "Cargo nuevo en DCS"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7" authorId="0" shapeId="0">
      <text>
        <r>
          <rPr>
            <sz val="9"/>
            <color indexed="81"/>
            <rFont val="Tahoma"/>
            <family val="2"/>
          </rPr>
          <t xml:space="preserve">Por ejemplo en "En item 5 trabajo en el Hospital Privado Raúl Matera", "En item 6 trabajo en Hospital Menor Ing. White"
</t>
        </r>
      </text>
    </comment>
  </commentList>
</comments>
</file>

<file path=xl/sharedStrings.xml><?xml version="1.0" encoding="utf-8"?>
<sst xmlns="http://schemas.openxmlformats.org/spreadsheetml/2006/main" count="196" uniqueCount="108">
  <si>
    <t>APELLIDO</t>
  </si>
  <si>
    <t>LEGAJO</t>
  </si>
  <si>
    <t>FECHA DE NACIMIENTO</t>
  </si>
  <si>
    <t>Organismo donde presenta la Declaración Jurada</t>
  </si>
  <si>
    <t>Agrupamiento</t>
  </si>
  <si>
    <t>Situación de Revista</t>
  </si>
  <si>
    <t>Ingreso al cargo</t>
  </si>
  <si>
    <t>Nº</t>
  </si>
  <si>
    <t>CUIL</t>
  </si>
  <si>
    <t>LOCALIDAD</t>
  </si>
  <si>
    <t>DATOS RELACIONADOS CON LAS FUNCIONES, CARGOS Y OCUPACIONES</t>
  </si>
  <si>
    <t>Dependencia</t>
  </si>
  <si>
    <t>Calle</t>
  </si>
  <si>
    <t>Localidad</t>
  </si>
  <si>
    <t>Categoría</t>
  </si>
  <si>
    <t>Carga Horaria Semanal</t>
  </si>
  <si>
    <t>Licencia</t>
  </si>
  <si>
    <t>Dedicación</t>
  </si>
  <si>
    <t>% Docencia</t>
  </si>
  <si>
    <t>% Gestión</t>
  </si>
  <si>
    <t>% Investigación</t>
  </si>
  <si>
    <t>% Extensión</t>
  </si>
  <si>
    <t>Prof Asociado Simple 10 hs semanales</t>
  </si>
  <si>
    <t>Prof Adjunto Simple 10 hs semanales</t>
  </si>
  <si>
    <t>Asistente Simple 10 hs semanales</t>
  </si>
  <si>
    <t>Ayudante Simple 10 hs semanales</t>
  </si>
  <si>
    <t>Prof Asociado Semi 20 hs semanales</t>
  </si>
  <si>
    <t>Prof Adjunto Semi 20 hs semanales</t>
  </si>
  <si>
    <t>Asistente Semiexclusivo 20 hs semanales</t>
  </si>
  <si>
    <t>Ayudante Semiexclusivo 20 hs semanales</t>
  </si>
  <si>
    <t>Prof Asociado Exclusivo 40 hs semanales</t>
  </si>
  <si>
    <t>Prof Adjunto Exclusivo 40 hs semanales</t>
  </si>
  <si>
    <t>Asistente Exclusivo 40 hs semanales</t>
  </si>
  <si>
    <t>Ayudante Exclusivo 40 hs semanales</t>
  </si>
  <si>
    <t>Concurso Designación ordinaria</t>
  </si>
  <si>
    <t>Asignación complementaria</t>
  </si>
  <si>
    <t xml:space="preserve">Contrato </t>
  </si>
  <si>
    <t>Situación de revista</t>
  </si>
  <si>
    <t>Carga horaria</t>
  </si>
  <si>
    <t>Enfermero/a de planta</t>
  </si>
  <si>
    <t>Médico/a de planta</t>
  </si>
  <si>
    <t>Profesional</t>
  </si>
  <si>
    <t>Docente</t>
  </si>
  <si>
    <t>Profesional planta permanente</t>
  </si>
  <si>
    <t>Jefe/a de Servicio en Hospital</t>
  </si>
  <si>
    <t>Profesional Asistencial</t>
  </si>
  <si>
    <t>Otro</t>
  </si>
  <si>
    <t>ACTIVIDAD PROFESIONAL O INDEPENDIENTE</t>
  </si>
  <si>
    <t>Actividad desempeñada</t>
  </si>
  <si>
    <t>Empresa</t>
  </si>
  <si>
    <t>PERCEPCIÓN DE PASIVIDADES: JUBILACIONES, PENSIONES O RETIROS</t>
  </si>
  <si>
    <t>Régimen</t>
  </si>
  <si>
    <t>Institución o caja que lo abona</t>
  </si>
  <si>
    <t>Causa</t>
  </si>
  <si>
    <t>Desde fecha</t>
  </si>
  <si>
    <t>Indicar si percibe el beneficio o si ha sido suspendido total o parcialmente a pedido del titular</t>
  </si>
  <si>
    <t>Indicar si percibe retiro</t>
  </si>
  <si>
    <t>CUADRO DEMOSTRATIVO DE CUMPLIMIENTO DE HORARIOS</t>
  </si>
  <si>
    <t xml:space="preserve">Lunes </t>
  </si>
  <si>
    <t>Martes</t>
  </si>
  <si>
    <t xml:space="preserve">Miércoles </t>
  </si>
  <si>
    <t>Jueves</t>
  </si>
  <si>
    <t>Viernes</t>
  </si>
  <si>
    <t>Sábados</t>
  </si>
  <si>
    <t>Total</t>
  </si>
  <si>
    <t xml:space="preserve">Desde </t>
  </si>
  <si>
    <t xml:space="preserve">Hasta </t>
  </si>
  <si>
    <t>NOMBRES</t>
  </si>
  <si>
    <t xml:space="preserve">Docente </t>
  </si>
  <si>
    <t>Docencia</t>
  </si>
  <si>
    <t>Gestión</t>
  </si>
  <si>
    <t>Investigación</t>
  </si>
  <si>
    <t>Extensión</t>
  </si>
  <si>
    <t>Dedicación en %</t>
  </si>
  <si>
    <t>4. Cargo nuevo en DCS</t>
  </si>
  <si>
    <t>5. Otros cargos</t>
  </si>
  <si>
    <t>HIR Sur</t>
  </si>
  <si>
    <t>Región Sanitaria I</t>
  </si>
  <si>
    <t>Municipalidad de B. Blanca</t>
  </si>
  <si>
    <t>Otro Depto. UNS</t>
  </si>
  <si>
    <t>HAM "Felipe Glasman"</t>
  </si>
  <si>
    <t>HIGA "Dr. José Penna"</t>
  </si>
  <si>
    <t>HMA "L. Lucero"</t>
  </si>
  <si>
    <t>H Privado del Sur</t>
  </si>
  <si>
    <t>Ciencias de la Salud UNS</t>
  </si>
  <si>
    <t>6. Otros cargos</t>
  </si>
  <si>
    <t>7. Otros cargos</t>
  </si>
  <si>
    <t xml:space="preserve">LUGAR </t>
  </si>
  <si>
    <t>FECHA</t>
  </si>
  <si>
    <t xml:space="preserve">Declaro bajo juramento que que los datos considerados son veraces y exactos de acuerdo a mi leal saber y entender. Asimismo me notifico que cualquier falsedad, ocultamiento u omisión será motivo de la sanciónn de cesantía sin perjuicio de las consecuencias civiles y penales que pudieran corresponder, como así también que estoy obligado/a a denunciar dentro de las 48 horas las modificaciones que se produzcan en el futuro. </t>
  </si>
  <si>
    <t>Bahía Blanca, Provincia de Buenos Aires</t>
  </si>
  <si>
    <t>En mi caracter de Director Decano certifico la exactitud de las informaciones contenidas en los cuadros 1, 2 y 3 los que han sido cotejados con su documento personal y la autenticidad de la firma que antecede. Manifiesto que no tengo conocimiento que en la presente el/la declarante haya incurrido en alguna falsedad, ocultamiento u omisión.</t>
  </si>
  <si>
    <t>Items</t>
  </si>
  <si>
    <t>Bahía Blanca</t>
  </si>
  <si>
    <t>Usted Declaró</t>
  </si>
  <si>
    <t>Concurso designación ordinaria</t>
  </si>
  <si>
    <t>Nombramiento</t>
  </si>
  <si>
    <t>Suplente</t>
  </si>
  <si>
    <t>Titular</t>
  </si>
  <si>
    <t>Titular interino</t>
  </si>
  <si>
    <t>Provicional</t>
  </si>
  <si>
    <t>Ayudante "A" D. Simple 10 hs semanales</t>
  </si>
  <si>
    <t>Designación ordinaria</t>
  </si>
  <si>
    <t>DOMICILIO REAL</t>
  </si>
  <si>
    <t>DOMICILIO ELECTRÓNICO VÁLIDO PARA NOTIFICACIONES (E-MAIL)</t>
  </si>
  <si>
    <t>Si en los items 5, 6 o 7 seleccionó en "Dependencia" "Otro" indique nombre de la organización en la que trabaja</t>
  </si>
  <si>
    <t>FIRMA DEL DECLARANTE</t>
  </si>
  <si>
    <t>Inserte imagen, dibuje su firma o firme digitalmente en este espacio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</si>
</sst>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hh:mm:ss;@"/>
    <numFmt numFmtId="165" formatCode="h:mm:ss;@"/>
    <numFmt numFmtId="166" formatCode="0;[Red]0"/>
    <numFmt numFmtId="167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11"/>
      <color theme="0"/>
      <name val="Arial Narrow"/>
      <family val="2"/>
    </font>
    <font>
      <sz val="8"/>
      <color theme="1"/>
      <name val="Arial Narrow"/>
      <family val="2"/>
    </font>
    <font>
      <sz val="7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 tint="0.34998626667073579"/>
      <name val="Arial Narrow"/>
      <family val="2"/>
    </font>
    <font>
      <sz val="9"/>
      <color indexed="81"/>
      <name val="Arial Narrow"/>
      <family val="2"/>
    </font>
    <font>
      <b/>
      <sz val="9"/>
      <color theme="1"/>
      <name val="Arial Narrow"/>
      <family val="2"/>
    </font>
    <font>
      <b/>
      <sz val="11"/>
      <name val="Arial Narrow"/>
      <family val="2"/>
    </font>
    <font>
      <sz val="10"/>
      <color rgb="FF202124"/>
      <name val="Arial"/>
      <family val="2"/>
    </font>
    <font>
      <sz val="12"/>
      <color theme="1"/>
      <name val="Arial Narrow"/>
      <family val="2"/>
    </font>
    <font>
      <b/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theme="0" tint="-0.249977111117893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165" fontId="0" fillId="0" borderId="0" xfId="0" applyNumberFormat="1"/>
    <xf numFmtId="0" fontId="3" fillId="0" borderId="0" xfId="0" applyFont="1"/>
    <xf numFmtId="0" fontId="4" fillId="0" borderId="0" xfId="0" applyFont="1" applyFill="1" applyAlignment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0" fillId="0" borderId="0" xfId="0" applyFill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0" fillId="4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9" xfId="0" applyBorder="1"/>
    <xf numFmtId="0" fontId="0" fillId="0" borderId="6" xfId="0" applyBorder="1" applyAlignment="1"/>
    <xf numFmtId="0" fontId="1" fillId="0" borderId="2" xfId="0" applyFont="1" applyBorder="1"/>
    <xf numFmtId="0" fontId="1" fillId="0" borderId="3" xfId="0" applyFont="1" applyBorder="1"/>
    <xf numFmtId="0" fontId="0" fillId="0" borderId="3" xfId="0" applyBorder="1"/>
    <xf numFmtId="166" fontId="1" fillId="0" borderId="0" xfId="0" applyNumberFormat="1" applyFont="1"/>
    <xf numFmtId="0" fontId="7" fillId="0" borderId="0" xfId="0" applyFont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6" fontId="10" fillId="0" borderId="0" xfId="0" applyNumberFormat="1" applyFont="1" applyBorder="1" applyAlignment="1">
      <alignment horizontal="center"/>
    </xf>
    <xf numFmtId="166" fontId="10" fillId="0" borderId="3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6" fontId="10" fillId="0" borderId="8" xfId="0" applyNumberFormat="1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 indent="1"/>
    </xf>
    <xf numFmtId="0" fontId="0" fillId="0" borderId="19" xfId="0" applyBorder="1"/>
    <xf numFmtId="166" fontId="1" fillId="4" borderId="8" xfId="0" applyNumberFormat="1" applyFont="1" applyFill="1" applyBorder="1" applyAlignment="1">
      <alignment horizontal="center"/>
    </xf>
    <xf numFmtId="166" fontId="1" fillId="2" borderId="8" xfId="0" applyNumberFormat="1" applyFont="1" applyFill="1" applyBorder="1" applyAlignment="1">
      <alignment horizontal="center"/>
    </xf>
    <xf numFmtId="166" fontId="1" fillId="3" borderId="8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0" fontId="5" fillId="0" borderId="0" xfId="0" applyFont="1"/>
    <xf numFmtId="0" fontId="1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left" wrapText="1"/>
    </xf>
    <xf numFmtId="164" fontId="13" fillId="0" borderId="3" xfId="0" applyNumberFormat="1" applyFont="1" applyBorder="1" applyAlignment="1">
      <alignment horizontal="left" wrapText="1"/>
    </xf>
    <xf numFmtId="164" fontId="13" fillId="0" borderId="4" xfId="0" applyNumberFormat="1" applyFont="1" applyBorder="1" applyAlignment="1">
      <alignment horizontal="left" wrapText="1"/>
    </xf>
    <xf numFmtId="164" fontId="5" fillId="6" borderId="7" xfId="0" applyNumberFormat="1" applyFont="1" applyFill="1" applyBorder="1" applyAlignment="1">
      <alignment horizontal="left"/>
    </xf>
    <xf numFmtId="164" fontId="5" fillId="6" borderId="8" xfId="0" applyNumberFormat="1" applyFont="1" applyFill="1" applyBorder="1" applyAlignment="1">
      <alignment horizontal="left"/>
    </xf>
    <xf numFmtId="164" fontId="5" fillId="6" borderId="9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167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/>
    <xf numFmtId="167" fontId="1" fillId="4" borderId="0" xfId="0" applyNumberFormat="1" applyFont="1" applyFill="1" applyBorder="1" applyAlignment="1">
      <alignment horizontal="right"/>
    </xf>
    <xf numFmtId="0" fontId="1" fillId="4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7" fillId="0" borderId="10" xfId="0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1" fillId="2" borderId="0" xfId="0" applyNumberFormat="1" applyFont="1" applyFill="1" applyBorder="1" applyAlignment="1">
      <alignment horizontal="right"/>
    </xf>
    <xf numFmtId="167" fontId="1" fillId="4" borderId="0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14" fontId="1" fillId="2" borderId="3" xfId="0" applyNumberFormat="1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172776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80860" cy="1087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S96"/>
  <sheetViews>
    <sheetView tabSelected="1" topLeftCell="A46" workbookViewId="0">
      <selection activeCell="R12" sqref="R12"/>
    </sheetView>
  </sheetViews>
  <sheetFormatPr baseColWidth="10" defaultRowHeight="14.4" x14ac:dyDescent="0.3"/>
  <cols>
    <col min="1" max="1" width="2.88671875" customWidth="1"/>
    <col min="2" max="2" width="6.44140625" customWidth="1"/>
    <col min="3" max="15" width="7" customWidth="1"/>
  </cols>
  <sheetData>
    <row r="6" spans="1:15" ht="15" thickBot="1" x14ac:dyDescent="0.35"/>
    <row r="7" spans="1:15" ht="15" thickBot="1" x14ac:dyDescent="0.35">
      <c r="A7" s="40">
        <v>1</v>
      </c>
      <c r="B7" s="1" t="s">
        <v>0</v>
      </c>
      <c r="C7" s="1"/>
      <c r="D7" s="77"/>
      <c r="E7" s="77"/>
      <c r="F7" s="77"/>
      <c r="G7" s="77"/>
      <c r="H7" s="77"/>
      <c r="I7" s="4"/>
      <c r="J7" s="1" t="s">
        <v>67</v>
      </c>
      <c r="K7" s="4"/>
      <c r="L7" s="79"/>
      <c r="M7" s="79"/>
      <c r="N7" s="79"/>
      <c r="O7" s="79"/>
    </row>
    <row r="8" spans="1:15" ht="10.199999999999999" customHeight="1" thickBot="1" x14ac:dyDescent="0.35">
      <c r="A8" s="30"/>
      <c r="B8" s="1"/>
      <c r="C8" s="1"/>
      <c r="D8" s="1"/>
      <c r="E8" s="1"/>
      <c r="F8" s="1"/>
      <c r="H8" s="1"/>
      <c r="I8" s="1"/>
      <c r="J8" s="1"/>
    </row>
    <row r="9" spans="1:15" ht="15" thickBot="1" x14ac:dyDescent="0.35">
      <c r="A9" s="40">
        <v>2</v>
      </c>
      <c r="B9" s="1" t="s">
        <v>8</v>
      </c>
      <c r="C9" s="5"/>
      <c r="D9" s="84"/>
      <c r="E9" s="84"/>
      <c r="F9" s="5"/>
      <c r="G9" s="1" t="s">
        <v>1</v>
      </c>
      <c r="H9" s="84"/>
      <c r="I9" s="84"/>
      <c r="J9" s="1" t="s">
        <v>2</v>
      </c>
      <c r="N9" s="80"/>
      <c r="O9" s="80"/>
    </row>
    <row r="10" spans="1:15" ht="10.8" customHeight="1" thickBot="1" x14ac:dyDescent="0.35">
      <c r="A10" s="30"/>
      <c r="B10" s="1"/>
      <c r="C10" s="1"/>
      <c r="E10" s="1"/>
      <c r="F10" s="1"/>
      <c r="H10" s="1"/>
      <c r="I10" s="1"/>
      <c r="J10" s="1"/>
    </row>
    <row r="11" spans="1:15" x14ac:dyDescent="0.3">
      <c r="A11" s="100">
        <v>3</v>
      </c>
      <c r="B11" s="1" t="s">
        <v>103</v>
      </c>
      <c r="C11" s="1"/>
      <c r="F11" s="1"/>
      <c r="H11" s="1" t="s">
        <v>7</v>
      </c>
      <c r="I11" s="1"/>
      <c r="J11" s="1" t="s">
        <v>9</v>
      </c>
      <c r="L11" s="7"/>
      <c r="M11" s="7"/>
      <c r="N11" s="7"/>
      <c r="O11" s="7"/>
    </row>
    <row r="12" spans="1:15" ht="15" thickBot="1" x14ac:dyDescent="0.35">
      <c r="A12" s="102"/>
      <c r="B12" s="78"/>
      <c r="C12" s="78"/>
      <c r="D12" s="78"/>
      <c r="E12" s="78"/>
      <c r="F12" s="78"/>
      <c r="H12" s="6"/>
      <c r="I12" s="1"/>
      <c r="J12" s="78"/>
      <c r="K12" s="78"/>
      <c r="L12" s="78"/>
      <c r="M12" s="78"/>
      <c r="N12" s="78"/>
      <c r="O12" s="78"/>
    </row>
    <row r="13" spans="1:15" x14ac:dyDescent="0.3">
      <c r="B13" s="1" t="s">
        <v>104</v>
      </c>
      <c r="C13" s="1"/>
      <c r="D13" s="1"/>
      <c r="E13" s="1"/>
      <c r="F13" s="1"/>
      <c r="G13" s="1"/>
      <c r="H13" s="1"/>
      <c r="I13" s="1"/>
      <c r="J13" s="1"/>
    </row>
    <row r="14" spans="1:15" ht="15" thickBot="1" x14ac:dyDescent="0.35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</row>
    <row r="15" spans="1:15" ht="15" thickBot="1" x14ac:dyDescent="0.35">
      <c r="B15" s="85" t="s">
        <v>10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/>
    </row>
    <row r="16" spans="1:15" ht="15" thickBot="1" x14ac:dyDescent="0.35">
      <c r="B16" s="1"/>
      <c r="C16" s="1"/>
      <c r="D16" s="1"/>
      <c r="E16" s="1"/>
      <c r="F16" s="1"/>
      <c r="G16" s="1"/>
      <c r="H16" s="1"/>
      <c r="I16" s="1"/>
      <c r="J16" s="1"/>
    </row>
    <row r="17" spans="1:16" x14ac:dyDescent="0.3">
      <c r="A17" s="90" t="s">
        <v>74</v>
      </c>
      <c r="B17" s="93" t="s">
        <v>3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5"/>
    </row>
    <row r="18" spans="1:16" x14ac:dyDescent="0.3">
      <c r="A18" s="91"/>
      <c r="B18" s="17"/>
      <c r="C18" s="12"/>
      <c r="D18" s="12"/>
      <c r="E18" s="12"/>
      <c r="F18" s="12"/>
      <c r="G18" s="12"/>
      <c r="H18" s="12"/>
      <c r="I18" s="12"/>
      <c r="J18" s="12"/>
      <c r="K18" s="11"/>
      <c r="L18" s="11"/>
      <c r="M18" s="11"/>
      <c r="N18" s="11"/>
      <c r="O18" s="18"/>
    </row>
    <row r="19" spans="1:16" x14ac:dyDescent="0.3">
      <c r="A19" s="91"/>
      <c r="B19" s="17" t="s">
        <v>11</v>
      </c>
      <c r="C19" s="12"/>
      <c r="D19" s="89"/>
      <c r="E19" s="89"/>
      <c r="F19" s="89"/>
      <c r="G19" s="12" t="s">
        <v>14</v>
      </c>
      <c r="H19" s="12"/>
      <c r="I19" s="12"/>
      <c r="J19" s="88"/>
      <c r="K19" s="88"/>
      <c r="L19" s="88"/>
      <c r="M19" s="88"/>
      <c r="N19" s="88"/>
      <c r="O19" s="18"/>
      <c r="P19" s="49"/>
    </row>
    <row r="20" spans="1:16" x14ac:dyDescent="0.3">
      <c r="A20" s="91"/>
      <c r="B20" s="17" t="s">
        <v>12</v>
      </c>
      <c r="C20" s="12"/>
      <c r="D20" s="89"/>
      <c r="E20" s="89"/>
      <c r="F20" s="89"/>
      <c r="G20" s="12" t="s">
        <v>4</v>
      </c>
      <c r="H20" s="12"/>
      <c r="I20" s="12"/>
      <c r="J20" s="88"/>
      <c r="K20" s="88"/>
      <c r="L20" s="88"/>
      <c r="M20" s="88"/>
      <c r="N20" s="88"/>
      <c r="O20" s="18"/>
    </row>
    <row r="21" spans="1:16" x14ac:dyDescent="0.3">
      <c r="A21" s="91"/>
      <c r="B21" s="17" t="s">
        <v>13</v>
      </c>
      <c r="C21" s="12"/>
      <c r="D21" s="89"/>
      <c r="E21" s="89"/>
      <c r="F21" s="89"/>
      <c r="G21" s="12" t="s">
        <v>5</v>
      </c>
      <c r="H21" s="12"/>
      <c r="I21" s="12"/>
      <c r="J21" s="88"/>
      <c r="K21" s="88"/>
      <c r="L21" s="88"/>
      <c r="M21" s="88"/>
      <c r="N21" s="88"/>
      <c r="O21" s="18"/>
    </row>
    <row r="22" spans="1:16" x14ac:dyDescent="0.3">
      <c r="A22" s="91"/>
      <c r="B22" s="17"/>
      <c r="C22" s="12"/>
      <c r="D22" s="12"/>
      <c r="E22" s="11"/>
      <c r="F22" s="11"/>
      <c r="G22" s="12" t="s">
        <v>15</v>
      </c>
      <c r="H22" s="12"/>
      <c r="I22" s="12"/>
      <c r="J22" s="81"/>
      <c r="K22" s="81"/>
      <c r="L22" s="81"/>
      <c r="M22" s="81"/>
      <c r="N22" s="81"/>
      <c r="O22" s="18"/>
    </row>
    <row r="23" spans="1:16" x14ac:dyDescent="0.3">
      <c r="A23" s="91"/>
      <c r="B23" s="17"/>
      <c r="C23" s="12"/>
      <c r="D23" s="12"/>
      <c r="E23" s="11"/>
      <c r="F23" s="11"/>
      <c r="G23" s="12" t="s">
        <v>6</v>
      </c>
      <c r="H23" s="12"/>
      <c r="I23" s="82"/>
      <c r="J23" s="82"/>
      <c r="K23" s="12" t="s">
        <v>16</v>
      </c>
      <c r="L23" s="83"/>
      <c r="M23" s="83"/>
      <c r="N23" s="83"/>
      <c r="O23" s="18"/>
    </row>
    <row r="24" spans="1:16" x14ac:dyDescent="0.3">
      <c r="A24" s="91"/>
      <c r="B24" s="17"/>
      <c r="C24" s="12"/>
      <c r="D24" s="12"/>
      <c r="E24" s="11"/>
      <c r="F24" s="11"/>
      <c r="G24" s="73" t="s">
        <v>73</v>
      </c>
      <c r="H24" s="73"/>
      <c r="I24" s="73"/>
      <c r="J24" s="73"/>
      <c r="K24" s="13" t="s">
        <v>69</v>
      </c>
      <c r="L24" s="14" t="s">
        <v>70</v>
      </c>
      <c r="M24" s="15" t="s">
        <v>71</v>
      </c>
      <c r="N24" s="13" t="s">
        <v>72</v>
      </c>
      <c r="O24" s="18"/>
    </row>
    <row r="25" spans="1:16" ht="15" thickBot="1" x14ac:dyDescent="0.35">
      <c r="A25" s="92"/>
      <c r="B25" s="19"/>
      <c r="C25" s="20"/>
      <c r="D25" s="20"/>
      <c r="E25" s="20"/>
      <c r="F25" s="20"/>
      <c r="G25" s="74"/>
      <c r="H25" s="74"/>
      <c r="I25" s="74"/>
      <c r="J25" s="74"/>
      <c r="K25" s="46">
        <v>100</v>
      </c>
      <c r="L25" s="41"/>
      <c r="M25" s="47"/>
      <c r="N25" s="41"/>
      <c r="O25" s="24"/>
      <c r="P25" s="1" t="str">
        <f>IF((K25+L25+M25+N25)=100,"Dedicación validada","Error: la sumatoria debe dar 100%")</f>
        <v>Dedicación validada</v>
      </c>
    </row>
    <row r="26" spans="1:16" ht="15" thickBot="1" x14ac:dyDescent="0.35">
      <c r="B26" s="1"/>
      <c r="C26" s="1"/>
      <c r="D26" s="1"/>
      <c r="E26" s="1"/>
      <c r="F26" s="1"/>
      <c r="G26" s="8"/>
      <c r="H26" s="8"/>
      <c r="I26" s="8"/>
      <c r="J26" s="8"/>
      <c r="K26" s="10"/>
      <c r="L26" s="10"/>
      <c r="M26" s="10"/>
      <c r="N26" s="10"/>
    </row>
    <row r="27" spans="1:16" x14ac:dyDescent="0.3">
      <c r="A27" s="90" t="s">
        <v>75</v>
      </c>
      <c r="B27" s="93" t="s">
        <v>3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5"/>
    </row>
    <row r="28" spans="1:16" x14ac:dyDescent="0.3">
      <c r="A28" s="91"/>
      <c r="B28" s="17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8"/>
    </row>
    <row r="29" spans="1:16" x14ac:dyDescent="0.3">
      <c r="A29" s="91"/>
      <c r="B29" s="17" t="s">
        <v>11</v>
      </c>
      <c r="C29" s="12"/>
      <c r="D29" s="89"/>
      <c r="E29" s="89"/>
      <c r="F29" s="89"/>
      <c r="G29" s="12" t="s">
        <v>14</v>
      </c>
      <c r="H29" s="12"/>
      <c r="I29" s="12"/>
      <c r="J29" s="88"/>
      <c r="K29" s="88"/>
      <c r="L29" s="88"/>
      <c r="M29" s="88"/>
      <c r="N29" s="88"/>
      <c r="O29" s="18"/>
    </row>
    <row r="30" spans="1:16" x14ac:dyDescent="0.3">
      <c r="A30" s="91"/>
      <c r="B30" s="17" t="s">
        <v>12</v>
      </c>
      <c r="C30" s="12"/>
      <c r="D30" s="89"/>
      <c r="E30" s="89"/>
      <c r="F30" s="89"/>
      <c r="G30" s="12" t="s">
        <v>4</v>
      </c>
      <c r="H30" s="12"/>
      <c r="I30" s="12"/>
      <c r="J30" s="88"/>
      <c r="K30" s="88"/>
      <c r="L30" s="88"/>
      <c r="M30" s="88"/>
      <c r="N30" s="88"/>
      <c r="O30" s="18"/>
    </row>
    <row r="31" spans="1:16" x14ac:dyDescent="0.3">
      <c r="A31" s="91"/>
      <c r="B31" s="17" t="s">
        <v>13</v>
      </c>
      <c r="C31" s="12"/>
      <c r="D31" s="89"/>
      <c r="E31" s="89"/>
      <c r="F31" s="89"/>
      <c r="G31" s="12" t="s">
        <v>5</v>
      </c>
      <c r="H31" s="12"/>
      <c r="I31" s="12"/>
      <c r="J31" s="88"/>
      <c r="K31" s="88"/>
      <c r="L31" s="88"/>
      <c r="M31" s="88"/>
      <c r="N31" s="88"/>
      <c r="O31" s="18"/>
    </row>
    <row r="32" spans="1:16" x14ac:dyDescent="0.3">
      <c r="A32" s="91"/>
      <c r="B32" s="17"/>
      <c r="C32" s="12"/>
      <c r="D32" s="12"/>
      <c r="E32" s="11"/>
      <c r="F32" s="11"/>
      <c r="G32" s="12" t="s">
        <v>15</v>
      </c>
      <c r="H32" s="12"/>
      <c r="I32" s="12"/>
      <c r="J32" s="96"/>
      <c r="K32" s="96"/>
      <c r="L32" s="96"/>
      <c r="M32" s="96"/>
      <c r="N32" s="96"/>
      <c r="O32" s="18"/>
    </row>
    <row r="33" spans="1:16" x14ac:dyDescent="0.3">
      <c r="A33" s="91"/>
      <c r="B33" s="17"/>
      <c r="C33" s="12"/>
      <c r="D33" s="12"/>
      <c r="E33" s="11"/>
      <c r="F33" s="11"/>
      <c r="G33" s="12" t="s">
        <v>6</v>
      </c>
      <c r="H33" s="12"/>
      <c r="I33" s="83"/>
      <c r="J33" s="83"/>
      <c r="K33" s="12" t="s">
        <v>16</v>
      </c>
      <c r="L33" s="83"/>
      <c r="M33" s="83"/>
      <c r="N33" s="83"/>
      <c r="O33" s="18"/>
    </row>
    <row r="34" spans="1:16" x14ac:dyDescent="0.3">
      <c r="A34" s="91"/>
      <c r="B34" s="17"/>
      <c r="C34" s="12"/>
      <c r="D34" s="12"/>
      <c r="E34" s="11"/>
      <c r="F34" s="11"/>
      <c r="G34" s="73" t="s">
        <v>73</v>
      </c>
      <c r="H34" s="73"/>
      <c r="I34" s="73"/>
      <c r="J34" s="73"/>
      <c r="K34" s="13" t="s">
        <v>69</v>
      </c>
      <c r="L34" s="14" t="s">
        <v>70</v>
      </c>
      <c r="M34" s="15" t="s">
        <v>71</v>
      </c>
      <c r="N34" s="13" t="s">
        <v>72</v>
      </c>
      <c r="O34" s="18"/>
    </row>
    <row r="35" spans="1:16" ht="15" thickBot="1" x14ac:dyDescent="0.35">
      <c r="A35" s="92"/>
      <c r="B35" s="19"/>
      <c r="C35" s="20"/>
      <c r="D35" s="20"/>
      <c r="E35" s="20"/>
      <c r="F35" s="20"/>
      <c r="G35" s="74"/>
      <c r="H35" s="74"/>
      <c r="I35" s="74"/>
      <c r="J35" s="74"/>
      <c r="K35" s="50"/>
      <c r="L35" s="51"/>
      <c r="M35" s="52"/>
      <c r="N35" s="51"/>
      <c r="O35" s="24"/>
      <c r="P35" s="1" t="str">
        <f>IF((K35+L35+M35+N35)=100,"Dedicación validada","Error: la sumatoria debe dar 100%")</f>
        <v>Error: la sumatoria debe dar 100%</v>
      </c>
    </row>
    <row r="36" spans="1:16" ht="15" thickBot="1" x14ac:dyDescent="0.35">
      <c r="B36" s="1"/>
      <c r="C36" s="1"/>
      <c r="D36" s="1"/>
      <c r="E36" s="1"/>
      <c r="F36" s="1"/>
      <c r="G36" s="1"/>
      <c r="H36" s="1"/>
      <c r="I36" s="1"/>
      <c r="J36" s="1"/>
    </row>
    <row r="37" spans="1:16" x14ac:dyDescent="0.3">
      <c r="A37" s="90" t="s">
        <v>85</v>
      </c>
      <c r="B37" s="93" t="s">
        <v>3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5"/>
    </row>
    <row r="38" spans="1:16" x14ac:dyDescent="0.3">
      <c r="A38" s="91"/>
      <c r="B38" s="17"/>
      <c r="C38" s="12"/>
      <c r="D38" s="12"/>
      <c r="E38" s="12"/>
      <c r="F38" s="12"/>
      <c r="G38" s="12"/>
      <c r="H38" s="12"/>
      <c r="I38" s="12"/>
      <c r="J38" s="12"/>
      <c r="K38" s="11"/>
      <c r="L38" s="11"/>
      <c r="M38" s="11"/>
      <c r="N38" s="11"/>
      <c r="O38" s="18"/>
    </row>
    <row r="39" spans="1:16" x14ac:dyDescent="0.3">
      <c r="A39" s="91"/>
      <c r="B39" s="17" t="s">
        <v>11</v>
      </c>
      <c r="C39" s="12"/>
      <c r="D39" s="89"/>
      <c r="E39" s="89"/>
      <c r="F39" s="89"/>
      <c r="G39" s="12" t="s">
        <v>14</v>
      </c>
      <c r="H39" s="12"/>
      <c r="I39" s="12"/>
      <c r="J39" s="88"/>
      <c r="K39" s="88"/>
      <c r="L39" s="88"/>
      <c r="M39" s="88"/>
      <c r="N39" s="88"/>
      <c r="O39" s="18"/>
    </row>
    <row r="40" spans="1:16" x14ac:dyDescent="0.3">
      <c r="A40" s="91"/>
      <c r="B40" s="17" t="s">
        <v>12</v>
      </c>
      <c r="C40" s="12"/>
      <c r="D40" s="89"/>
      <c r="E40" s="89"/>
      <c r="F40" s="89"/>
      <c r="G40" s="12" t="s">
        <v>4</v>
      </c>
      <c r="H40" s="12"/>
      <c r="I40" s="12"/>
      <c r="J40" s="88"/>
      <c r="K40" s="88"/>
      <c r="L40" s="88"/>
      <c r="M40" s="88"/>
      <c r="N40" s="88"/>
      <c r="O40" s="18"/>
    </row>
    <row r="41" spans="1:16" x14ac:dyDescent="0.3">
      <c r="A41" s="91"/>
      <c r="B41" s="17" t="s">
        <v>13</v>
      </c>
      <c r="C41" s="12"/>
      <c r="D41" s="89"/>
      <c r="E41" s="89"/>
      <c r="F41" s="89"/>
      <c r="G41" s="12" t="s">
        <v>5</v>
      </c>
      <c r="H41" s="12"/>
      <c r="I41" s="12"/>
      <c r="J41" s="88"/>
      <c r="K41" s="88"/>
      <c r="L41" s="88"/>
      <c r="M41" s="88"/>
      <c r="N41" s="88"/>
      <c r="O41" s="18"/>
    </row>
    <row r="42" spans="1:16" x14ac:dyDescent="0.3">
      <c r="A42" s="91"/>
      <c r="B42" s="17"/>
      <c r="C42" s="12"/>
      <c r="D42" s="12"/>
      <c r="E42" s="11"/>
      <c r="F42" s="11"/>
      <c r="G42" s="12" t="s">
        <v>15</v>
      </c>
      <c r="H42" s="12"/>
      <c r="I42" s="12"/>
      <c r="J42" s="96"/>
      <c r="K42" s="96"/>
      <c r="L42" s="96"/>
      <c r="M42" s="96"/>
      <c r="N42" s="96"/>
      <c r="O42" s="18"/>
    </row>
    <row r="43" spans="1:16" x14ac:dyDescent="0.3">
      <c r="A43" s="91"/>
      <c r="B43" s="17"/>
      <c r="C43" s="12"/>
      <c r="D43" s="12"/>
      <c r="E43" s="11"/>
      <c r="F43" s="11"/>
      <c r="G43" s="12" t="s">
        <v>6</v>
      </c>
      <c r="H43" s="12"/>
      <c r="I43" s="97"/>
      <c r="J43" s="97"/>
      <c r="K43" s="12" t="s">
        <v>16</v>
      </c>
      <c r="L43" s="83"/>
      <c r="M43" s="83"/>
      <c r="N43" s="83"/>
      <c r="O43" s="18"/>
    </row>
    <row r="44" spans="1:16" x14ac:dyDescent="0.3">
      <c r="A44" s="91"/>
      <c r="B44" s="17"/>
      <c r="C44" s="12"/>
      <c r="D44" s="12"/>
      <c r="E44" s="11"/>
      <c r="F44" s="11"/>
      <c r="G44" s="73" t="s">
        <v>73</v>
      </c>
      <c r="H44" s="73"/>
      <c r="I44" s="73"/>
      <c r="J44" s="73"/>
      <c r="K44" s="13" t="s">
        <v>69</v>
      </c>
      <c r="L44" s="14" t="s">
        <v>70</v>
      </c>
      <c r="M44" s="15" t="s">
        <v>71</v>
      </c>
      <c r="N44" s="13" t="s">
        <v>72</v>
      </c>
      <c r="O44" s="18"/>
    </row>
    <row r="45" spans="1:16" ht="15" thickBot="1" x14ac:dyDescent="0.35">
      <c r="A45" s="92"/>
      <c r="B45" s="19"/>
      <c r="C45" s="20"/>
      <c r="D45" s="20"/>
      <c r="E45" s="20"/>
      <c r="F45" s="20"/>
      <c r="G45" s="74"/>
      <c r="H45" s="74"/>
      <c r="I45" s="74"/>
      <c r="J45" s="74"/>
      <c r="K45" s="21"/>
      <c r="L45" s="22"/>
      <c r="M45" s="23"/>
      <c r="N45" s="22"/>
      <c r="O45" s="24"/>
      <c r="P45" s="1" t="str">
        <f>IF((K45+L45+M45+N45)=100,"Dedicación validada","Error: la sumatoria debe dar 100%")</f>
        <v>Error: la sumatoria debe dar 100%</v>
      </c>
    </row>
    <row r="46" spans="1:16" ht="15" thickBot="1" x14ac:dyDescent="0.35">
      <c r="B46" s="1"/>
      <c r="C46" s="1"/>
      <c r="D46" s="1"/>
      <c r="E46" s="1"/>
      <c r="F46" s="1"/>
      <c r="G46" s="1"/>
      <c r="H46" s="1"/>
      <c r="I46" s="1"/>
      <c r="J46" s="1"/>
    </row>
    <row r="47" spans="1:16" ht="14.4" customHeight="1" x14ac:dyDescent="0.3">
      <c r="A47" s="90" t="s">
        <v>86</v>
      </c>
      <c r="B47" s="93" t="s">
        <v>3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5"/>
    </row>
    <row r="48" spans="1:16" x14ac:dyDescent="0.3">
      <c r="A48" s="91"/>
      <c r="B48" s="17"/>
      <c r="C48" s="12"/>
      <c r="D48" s="12"/>
      <c r="E48" s="12"/>
      <c r="F48" s="12"/>
      <c r="G48" s="12"/>
      <c r="H48" s="12"/>
      <c r="I48" s="12"/>
      <c r="J48" s="12"/>
      <c r="K48" s="11"/>
      <c r="L48" s="11"/>
      <c r="M48" s="11"/>
      <c r="N48" s="11"/>
      <c r="O48" s="18"/>
    </row>
    <row r="49" spans="1:16" x14ac:dyDescent="0.3">
      <c r="A49" s="91"/>
      <c r="B49" s="17" t="s">
        <v>11</v>
      </c>
      <c r="C49" s="12"/>
      <c r="D49" s="89"/>
      <c r="E49" s="89"/>
      <c r="F49" s="89"/>
      <c r="G49" s="12" t="s">
        <v>14</v>
      </c>
      <c r="H49" s="12"/>
      <c r="I49" s="12"/>
      <c r="J49" s="88"/>
      <c r="K49" s="88"/>
      <c r="L49" s="88"/>
      <c r="M49" s="88"/>
      <c r="N49" s="88"/>
      <c r="O49" s="18"/>
    </row>
    <row r="50" spans="1:16" x14ac:dyDescent="0.3">
      <c r="A50" s="91"/>
      <c r="B50" s="17" t="s">
        <v>12</v>
      </c>
      <c r="C50" s="12"/>
      <c r="D50" s="89"/>
      <c r="E50" s="89"/>
      <c r="F50" s="89"/>
      <c r="G50" s="12" t="s">
        <v>4</v>
      </c>
      <c r="H50" s="12"/>
      <c r="I50" s="12"/>
      <c r="J50" s="88"/>
      <c r="K50" s="88"/>
      <c r="L50" s="88"/>
      <c r="M50" s="88"/>
      <c r="N50" s="88"/>
      <c r="O50" s="18"/>
    </row>
    <row r="51" spans="1:16" x14ac:dyDescent="0.3">
      <c r="A51" s="91"/>
      <c r="B51" s="17" t="s">
        <v>13</v>
      </c>
      <c r="C51" s="12"/>
      <c r="D51" s="89"/>
      <c r="E51" s="89"/>
      <c r="F51" s="89"/>
      <c r="G51" s="12" t="s">
        <v>5</v>
      </c>
      <c r="H51" s="12"/>
      <c r="I51" s="12"/>
      <c r="J51" s="88"/>
      <c r="K51" s="88"/>
      <c r="L51" s="88"/>
      <c r="M51" s="88"/>
      <c r="N51" s="88"/>
      <c r="O51" s="18"/>
    </row>
    <row r="52" spans="1:16" x14ac:dyDescent="0.3">
      <c r="A52" s="91"/>
      <c r="B52" s="17"/>
      <c r="C52" s="12"/>
      <c r="D52" s="12"/>
      <c r="E52" s="11"/>
      <c r="F52" s="11"/>
      <c r="G52" s="12" t="s">
        <v>15</v>
      </c>
      <c r="H52" s="12"/>
      <c r="I52" s="12"/>
      <c r="J52" s="88"/>
      <c r="K52" s="88"/>
      <c r="L52" s="88"/>
      <c r="M52" s="88"/>
      <c r="N52" s="88"/>
      <c r="O52" s="18"/>
    </row>
    <row r="53" spans="1:16" x14ac:dyDescent="0.3">
      <c r="A53" s="91"/>
      <c r="B53" s="17"/>
      <c r="C53" s="12"/>
      <c r="D53" s="12"/>
      <c r="E53" s="11"/>
      <c r="F53" s="11"/>
      <c r="G53" s="12" t="s">
        <v>6</v>
      </c>
      <c r="H53" s="12"/>
      <c r="I53" s="83"/>
      <c r="J53" s="83"/>
      <c r="K53" s="12" t="s">
        <v>16</v>
      </c>
      <c r="L53" s="83"/>
      <c r="M53" s="83"/>
      <c r="N53" s="83"/>
      <c r="O53" s="18"/>
    </row>
    <row r="54" spans="1:16" x14ac:dyDescent="0.3">
      <c r="A54" s="91"/>
      <c r="B54" s="17"/>
      <c r="C54" s="12"/>
      <c r="D54" s="12"/>
      <c r="E54" s="11"/>
      <c r="F54" s="11"/>
      <c r="G54" s="73" t="s">
        <v>73</v>
      </c>
      <c r="H54" s="73"/>
      <c r="I54" s="73"/>
      <c r="J54" s="73"/>
      <c r="K54" s="13" t="s">
        <v>69</v>
      </c>
      <c r="L54" s="14" t="s">
        <v>70</v>
      </c>
      <c r="M54" s="15" t="s">
        <v>71</v>
      </c>
      <c r="N54" s="13" t="s">
        <v>72</v>
      </c>
      <c r="O54" s="18"/>
    </row>
    <row r="55" spans="1:16" ht="15" thickBot="1" x14ac:dyDescent="0.35">
      <c r="A55" s="92"/>
      <c r="B55" s="19"/>
      <c r="C55" s="20"/>
      <c r="D55" s="20"/>
      <c r="E55" s="20"/>
      <c r="F55" s="20"/>
      <c r="G55" s="74"/>
      <c r="H55" s="74"/>
      <c r="I55" s="74"/>
      <c r="J55" s="74"/>
      <c r="K55" s="21"/>
      <c r="L55" s="22"/>
      <c r="M55" s="23"/>
      <c r="N55" s="22"/>
      <c r="O55" s="24"/>
      <c r="P55" s="1" t="str">
        <f>IF((K55+L55+M55+N55)=100,"Dedicación validada","Error: la sumatoria debe dar 100%")</f>
        <v>Error: la sumatoria debe dar 100%</v>
      </c>
    </row>
    <row r="56" spans="1:16" ht="15" thickBot="1" x14ac:dyDescent="0.35">
      <c r="B56" s="1"/>
      <c r="C56" s="1"/>
      <c r="D56" s="1"/>
      <c r="E56" s="1"/>
      <c r="F56" s="1"/>
      <c r="G56" s="1"/>
      <c r="H56" s="1"/>
      <c r="I56" s="1"/>
      <c r="J56" s="1"/>
    </row>
    <row r="57" spans="1:16" ht="15" thickBot="1" x14ac:dyDescent="0.35">
      <c r="A57" s="25"/>
      <c r="B57" s="85" t="s">
        <v>47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7"/>
    </row>
    <row r="58" spans="1:16" x14ac:dyDescent="0.3">
      <c r="A58" s="100">
        <v>8</v>
      </c>
      <c r="B58" s="26" t="s">
        <v>12</v>
      </c>
      <c r="C58" s="27"/>
      <c r="D58" s="108"/>
      <c r="E58" s="108"/>
      <c r="F58" s="108"/>
      <c r="G58" s="108"/>
      <c r="H58" s="108"/>
      <c r="I58" s="27"/>
      <c r="J58" s="27" t="s">
        <v>13</v>
      </c>
      <c r="K58" s="28"/>
      <c r="L58" s="108"/>
      <c r="M58" s="108"/>
      <c r="N58" s="108"/>
      <c r="O58" s="109"/>
    </row>
    <row r="59" spans="1:16" x14ac:dyDescent="0.3">
      <c r="A59" s="101"/>
      <c r="B59" s="103" t="s">
        <v>48</v>
      </c>
      <c r="C59" s="73"/>
      <c r="D59" s="73"/>
      <c r="E59" s="73"/>
      <c r="F59" s="106"/>
      <c r="G59" s="106"/>
      <c r="H59" s="106"/>
      <c r="I59" s="106"/>
      <c r="J59" s="106"/>
      <c r="K59" s="106"/>
      <c r="L59" s="106"/>
      <c r="M59" s="106"/>
      <c r="N59" s="106"/>
      <c r="O59" s="107"/>
    </row>
    <row r="60" spans="1:16" ht="15" thickBot="1" x14ac:dyDescent="0.35">
      <c r="A60" s="102"/>
      <c r="B60" s="19" t="s">
        <v>49</v>
      </c>
      <c r="C60" s="20"/>
      <c r="D60" s="20"/>
      <c r="E60" s="20"/>
      <c r="F60" s="110"/>
      <c r="G60" s="110"/>
      <c r="H60" s="110"/>
      <c r="I60" s="110"/>
      <c r="J60" s="110"/>
      <c r="K60" s="110"/>
      <c r="L60" s="110"/>
      <c r="M60" s="110"/>
      <c r="N60" s="110"/>
      <c r="O60" s="111"/>
    </row>
    <row r="61" spans="1:16" ht="15" thickBot="1" x14ac:dyDescent="0.35">
      <c r="G61" s="1"/>
      <c r="H61" s="1"/>
      <c r="I61" s="1"/>
      <c r="J61" s="1"/>
    </row>
    <row r="62" spans="1:16" ht="15" thickBot="1" x14ac:dyDescent="0.35">
      <c r="B62" s="85" t="s">
        <v>50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7"/>
    </row>
    <row r="63" spans="1:16" x14ac:dyDescent="0.3">
      <c r="A63" s="100">
        <v>9</v>
      </c>
      <c r="B63" s="26" t="s">
        <v>51</v>
      </c>
      <c r="C63" s="26"/>
      <c r="D63" s="104"/>
      <c r="E63" s="104"/>
      <c r="F63" s="104"/>
      <c r="G63" s="27" t="s">
        <v>53</v>
      </c>
      <c r="H63" s="28"/>
      <c r="I63" s="104"/>
      <c r="J63" s="104"/>
      <c r="K63" s="27" t="s">
        <v>54</v>
      </c>
      <c r="L63" s="27"/>
      <c r="M63" s="27"/>
      <c r="N63" s="104"/>
      <c r="O63" s="105"/>
    </row>
    <row r="64" spans="1:16" x14ac:dyDescent="0.3">
      <c r="A64" s="101"/>
      <c r="B64" s="17" t="s">
        <v>52</v>
      </c>
      <c r="C64" s="17"/>
      <c r="D64" s="12"/>
      <c r="E64" s="12"/>
      <c r="F64" s="12"/>
      <c r="G64" s="106"/>
      <c r="H64" s="106"/>
      <c r="I64" s="106"/>
      <c r="J64" s="106"/>
      <c r="K64" s="106"/>
      <c r="L64" s="106"/>
      <c r="M64" s="106"/>
      <c r="N64" s="106"/>
      <c r="O64" s="107"/>
    </row>
    <row r="65" spans="1:17" x14ac:dyDescent="0.3">
      <c r="A65" s="101"/>
      <c r="B65" s="17" t="s">
        <v>55</v>
      </c>
      <c r="C65" s="17"/>
      <c r="D65" s="12"/>
      <c r="E65" s="12"/>
      <c r="F65" s="12"/>
      <c r="G65" s="12"/>
      <c r="H65" s="12"/>
      <c r="I65" s="12"/>
      <c r="J65" s="12"/>
      <c r="K65" s="12"/>
      <c r="L65" s="106"/>
      <c r="M65" s="106"/>
      <c r="N65" s="106"/>
      <c r="O65" s="107"/>
    </row>
    <row r="66" spans="1:17" ht="15" thickBot="1" x14ac:dyDescent="0.35">
      <c r="A66" s="102"/>
      <c r="B66" s="19" t="s">
        <v>56</v>
      </c>
      <c r="C66" s="19"/>
      <c r="D66" s="20"/>
      <c r="E66" s="20"/>
      <c r="F66" s="20"/>
      <c r="G66" s="20"/>
      <c r="H66" s="20"/>
      <c r="I66" s="20"/>
      <c r="J66" s="20"/>
      <c r="K66" s="20"/>
      <c r="L66" s="110"/>
      <c r="M66" s="110"/>
      <c r="N66" s="110"/>
      <c r="O66" s="111"/>
    </row>
    <row r="67" spans="1:17" ht="15" thickBot="1" x14ac:dyDescent="0.35"/>
    <row r="68" spans="1:17" ht="15" thickBot="1" x14ac:dyDescent="0.35">
      <c r="A68" s="90" t="s">
        <v>92</v>
      </c>
      <c r="B68" s="121" t="s">
        <v>57</v>
      </c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3"/>
    </row>
    <row r="69" spans="1:17" x14ac:dyDescent="0.3">
      <c r="A69" s="91"/>
      <c r="B69" s="124" t="s">
        <v>58</v>
      </c>
      <c r="C69" s="125"/>
      <c r="D69" s="126" t="s">
        <v>59</v>
      </c>
      <c r="E69" s="126"/>
      <c r="F69" s="125" t="s">
        <v>60</v>
      </c>
      <c r="G69" s="125"/>
      <c r="H69" s="126" t="s">
        <v>61</v>
      </c>
      <c r="I69" s="126"/>
      <c r="J69" s="125" t="s">
        <v>62</v>
      </c>
      <c r="K69" s="125"/>
      <c r="L69" s="126" t="s">
        <v>63</v>
      </c>
      <c r="M69" s="126"/>
      <c r="N69" s="75" t="s">
        <v>64</v>
      </c>
      <c r="O69" s="98" t="s">
        <v>94</v>
      </c>
      <c r="P69" s="29"/>
      <c r="Q69" s="1"/>
    </row>
    <row r="70" spans="1:17" ht="15" thickBot="1" x14ac:dyDescent="0.35">
      <c r="A70" s="92"/>
      <c r="B70" s="55" t="s">
        <v>65</v>
      </c>
      <c r="C70" s="56" t="s">
        <v>66</v>
      </c>
      <c r="D70" s="54" t="s">
        <v>65</v>
      </c>
      <c r="E70" s="54" t="s">
        <v>66</v>
      </c>
      <c r="F70" s="56" t="s">
        <v>65</v>
      </c>
      <c r="G70" s="56" t="s">
        <v>66</v>
      </c>
      <c r="H70" s="54" t="s">
        <v>65</v>
      </c>
      <c r="I70" s="54" t="s">
        <v>66</v>
      </c>
      <c r="J70" s="56" t="s">
        <v>65</v>
      </c>
      <c r="K70" s="56" t="s">
        <v>66</v>
      </c>
      <c r="L70" s="54" t="s">
        <v>65</v>
      </c>
      <c r="M70" s="54" t="s">
        <v>66</v>
      </c>
      <c r="N70" s="76"/>
      <c r="O70" s="99"/>
      <c r="P70" s="1"/>
      <c r="Q70" s="1"/>
    </row>
    <row r="71" spans="1:17" x14ac:dyDescent="0.3">
      <c r="A71" s="34">
        <v>4</v>
      </c>
      <c r="B71" s="37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43">
        <f>((C71-B71)+(E71-D71)+(G71-F71)+(I71-H71)+(K71-J71)+(M71-L71))*24</f>
        <v>0</v>
      </c>
      <c r="O71" s="44">
        <f>J22</f>
        <v>0</v>
      </c>
      <c r="P71" s="29" t="str">
        <f>IF(O71&lt;&gt;N71,"Las horas declaradas en el item 4 no coinciden con el total de la distribución horaria semanal","Carga horaria válida")</f>
        <v>Carga horaria válida</v>
      </c>
      <c r="Q71" s="1"/>
    </row>
    <row r="72" spans="1:17" x14ac:dyDescent="0.3">
      <c r="A72" s="35">
        <v>5</v>
      </c>
      <c r="B72" s="38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42">
        <f t="shared" ref="N72:N74" si="0">((C72-B72)+(E72-D72)+(G72-F72)+(I72-H72)+(K72-J72)+(M72-L72))*24</f>
        <v>0</v>
      </c>
      <c r="O72" s="57">
        <f t="shared" ref="O72:O74" si="1">J23</f>
        <v>0</v>
      </c>
      <c r="P72" s="29" t="str">
        <f>IF(O72&lt;&gt;J32,"No coincide la suma de horas con el item 5","Carga horaria válida")</f>
        <v>Carga horaria válida</v>
      </c>
      <c r="Q72" s="1"/>
    </row>
    <row r="73" spans="1:17" x14ac:dyDescent="0.3">
      <c r="A73" s="35">
        <v>6</v>
      </c>
      <c r="B73" s="38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42">
        <f t="shared" si="0"/>
        <v>0</v>
      </c>
      <c r="O73" s="57">
        <f t="shared" si="1"/>
        <v>0</v>
      </c>
      <c r="P73" s="29" t="str">
        <f>IF(O73&lt;&gt;J42,"No coincide la suma de horas con el item 6","Carga horaria válida")</f>
        <v>Carga horaria válida</v>
      </c>
      <c r="Q73" s="1"/>
    </row>
    <row r="74" spans="1:17" ht="15" thickBot="1" x14ac:dyDescent="0.35">
      <c r="A74" s="36">
        <v>7</v>
      </c>
      <c r="B74" s="39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45">
        <f t="shared" si="0"/>
        <v>0</v>
      </c>
      <c r="O74" s="58">
        <f t="shared" si="1"/>
        <v>0</v>
      </c>
      <c r="P74" s="29" t="str">
        <f>IF(O74&lt;&gt;J52,"No coincide la suma de horas con el item 7","Carga horaria válida")</f>
        <v>Carga horaria válida</v>
      </c>
      <c r="Q74" s="1"/>
    </row>
    <row r="75" spans="1:17" ht="15" thickBot="1" x14ac:dyDescent="0.35">
      <c r="A75" s="53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9">
        <f>SUM(N71:N74)</f>
        <v>0</v>
      </c>
      <c r="O75" s="60">
        <f>J22+J32+J42+J52</f>
        <v>0</v>
      </c>
      <c r="P75" s="29"/>
      <c r="Q75" s="1"/>
    </row>
    <row r="76" spans="1:17" ht="15.6" customHeight="1" x14ac:dyDescent="0.3">
      <c r="A76" s="53"/>
      <c r="B76" s="67" t="s">
        <v>105</v>
      </c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9"/>
      <c r="P76" s="29"/>
      <c r="Q76" s="1"/>
    </row>
    <row r="77" spans="1:17" ht="15" thickBot="1" x14ac:dyDescent="0.35">
      <c r="A77" s="53"/>
      <c r="B77" s="70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2"/>
      <c r="P77" s="29"/>
      <c r="Q77" s="1"/>
    </row>
    <row r="78" spans="1:17" ht="15" thickBo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3">
      <c r="A79" s="1"/>
      <c r="B79" s="26" t="s">
        <v>87</v>
      </c>
      <c r="C79" s="27"/>
      <c r="D79" s="118" t="s">
        <v>93</v>
      </c>
      <c r="E79" s="118"/>
      <c r="F79" s="118"/>
      <c r="G79" s="118"/>
      <c r="H79" s="118"/>
      <c r="I79" s="118"/>
      <c r="J79" s="27"/>
      <c r="K79" s="27" t="s">
        <v>88</v>
      </c>
      <c r="L79" s="28"/>
      <c r="M79" s="120"/>
      <c r="N79" s="120"/>
      <c r="O79" s="16"/>
      <c r="P79" s="1"/>
      <c r="Q79" s="1"/>
    </row>
    <row r="80" spans="1:17" ht="15" customHeight="1" x14ac:dyDescent="0.3">
      <c r="A80" s="1"/>
      <c r="B80" s="112" t="s">
        <v>89</v>
      </c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4"/>
      <c r="P80" s="1"/>
      <c r="Q80" s="1"/>
    </row>
    <row r="81" spans="1:19" ht="15" customHeight="1" x14ac:dyDescent="0.3">
      <c r="A81" s="1"/>
      <c r="B81" s="112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4"/>
      <c r="P81" s="1"/>
    </row>
    <row r="82" spans="1:19" ht="15" customHeight="1" x14ac:dyDescent="0.3">
      <c r="A82" s="1"/>
      <c r="B82" s="112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4"/>
      <c r="P82" s="1"/>
      <c r="Q82" s="1"/>
    </row>
    <row r="83" spans="1:19" ht="15" customHeight="1" x14ac:dyDescent="0.3">
      <c r="A83" s="1"/>
      <c r="B83" s="112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4"/>
      <c r="P83" s="1"/>
      <c r="Q83" s="1"/>
    </row>
    <row r="84" spans="1:19" ht="15" customHeight="1" thickBot="1" x14ac:dyDescent="0.35">
      <c r="A84" s="1"/>
      <c r="B84" s="115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7"/>
      <c r="P84" s="1"/>
      <c r="Q84" s="1"/>
    </row>
    <row r="85" spans="1:19" ht="15" customHeight="1" x14ac:dyDescent="0.3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9" ht="15" customHeight="1" x14ac:dyDescent="0.3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9" ht="15" customHeight="1" x14ac:dyDescent="0.3">
      <c r="C87" s="3"/>
      <c r="D87" s="61" t="s">
        <v>107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S87" s="1"/>
    </row>
    <row r="88" spans="1:19" ht="15" customHeight="1" x14ac:dyDescent="0.3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9" ht="15" customHeight="1" x14ac:dyDescent="0.3">
      <c r="C89" s="3"/>
      <c r="D89" s="62" t="s">
        <v>106</v>
      </c>
      <c r="E89" s="3"/>
      <c r="F89" s="3"/>
      <c r="G89" s="64"/>
      <c r="H89" s="64"/>
      <c r="I89" s="64"/>
      <c r="J89" s="64"/>
      <c r="K89" s="63"/>
      <c r="L89" s="65"/>
      <c r="M89" s="65"/>
      <c r="N89" s="65"/>
      <c r="O89" s="65"/>
    </row>
    <row r="90" spans="1:19" ht="15" customHeight="1" thickBot="1" x14ac:dyDescent="0.35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9" ht="15" customHeight="1" x14ac:dyDescent="0.3">
      <c r="B91" s="26" t="s">
        <v>87</v>
      </c>
      <c r="C91" s="27"/>
      <c r="D91" s="118" t="s">
        <v>90</v>
      </c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9"/>
    </row>
    <row r="92" spans="1:19" ht="15" customHeight="1" x14ac:dyDescent="0.3">
      <c r="B92" s="112" t="s">
        <v>91</v>
      </c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4"/>
    </row>
    <row r="93" spans="1:19" ht="15" customHeight="1" x14ac:dyDescent="0.3">
      <c r="B93" s="112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4"/>
    </row>
    <row r="94" spans="1:19" ht="15" customHeight="1" x14ac:dyDescent="0.3">
      <c r="B94" s="112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4"/>
    </row>
    <row r="95" spans="1:19" ht="15" customHeight="1" x14ac:dyDescent="0.3">
      <c r="B95" s="112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4"/>
    </row>
    <row r="96" spans="1:19" ht="15" customHeight="1" thickBot="1" x14ac:dyDescent="0.3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7"/>
    </row>
  </sheetData>
  <mergeCells count="92">
    <mergeCell ref="B92:O96"/>
    <mergeCell ref="D91:O91"/>
    <mergeCell ref="A11:A12"/>
    <mergeCell ref="A68:A70"/>
    <mergeCell ref="D79:I79"/>
    <mergeCell ref="M79:N79"/>
    <mergeCell ref="B80:O84"/>
    <mergeCell ref="L65:O65"/>
    <mergeCell ref="L66:O66"/>
    <mergeCell ref="B68:O68"/>
    <mergeCell ref="B69:C69"/>
    <mergeCell ref="D69:E69"/>
    <mergeCell ref="F69:G69"/>
    <mergeCell ref="H69:I69"/>
    <mergeCell ref="J69:K69"/>
    <mergeCell ref="L69:M69"/>
    <mergeCell ref="O69:O70"/>
    <mergeCell ref="A58:A60"/>
    <mergeCell ref="B59:E59"/>
    <mergeCell ref="B62:O62"/>
    <mergeCell ref="A63:A66"/>
    <mergeCell ref="D63:F63"/>
    <mergeCell ref="I63:J63"/>
    <mergeCell ref="N63:O63"/>
    <mergeCell ref="G64:O64"/>
    <mergeCell ref="D58:H58"/>
    <mergeCell ref="L58:O58"/>
    <mergeCell ref="F59:O59"/>
    <mergeCell ref="F60:O60"/>
    <mergeCell ref="B57:O57"/>
    <mergeCell ref="L43:N43"/>
    <mergeCell ref="G44:J45"/>
    <mergeCell ref="A47:A55"/>
    <mergeCell ref="B47:O47"/>
    <mergeCell ref="D49:F49"/>
    <mergeCell ref="J49:N49"/>
    <mergeCell ref="D50:F50"/>
    <mergeCell ref="J50:N50"/>
    <mergeCell ref="D51:F51"/>
    <mergeCell ref="J51:N51"/>
    <mergeCell ref="J52:N52"/>
    <mergeCell ref="I53:J53"/>
    <mergeCell ref="L53:N53"/>
    <mergeCell ref="A37:A45"/>
    <mergeCell ref="B37:O37"/>
    <mergeCell ref="D39:F39"/>
    <mergeCell ref="J39:N39"/>
    <mergeCell ref="D40:F40"/>
    <mergeCell ref="J40:N40"/>
    <mergeCell ref="D41:F41"/>
    <mergeCell ref="J41:N41"/>
    <mergeCell ref="J42:N42"/>
    <mergeCell ref="I43:J43"/>
    <mergeCell ref="A17:A25"/>
    <mergeCell ref="A27:A35"/>
    <mergeCell ref="B17:O17"/>
    <mergeCell ref="B27:O27"/>
    <mergeCell ref="D29:F29"/>
    <mergeCell ref="D30:F30"/>
    <mergeCell ref="J29:N29"/>
    <mergeCell ref="J30:N30"/>
    <mergeCell ref="J31:N31"/>
    <mergeCell ref="J32:N32"/>
    <mergeCell ref="I33:J33"/>
    <mergeCell ref="L33:N33"/>
    <mergeCell ref="D19:F19"/>
    <mergeCell ref="D20:F20"/>
    <mergeCell ref="D21:F21"/>
    <mergeCell ref="J21:N21"/>
    <mergeCell ref="D7:H7"/>
    <mergeCell ref="B12:F12"/>
    <mergeCell ref="J12:O12"/>
    <mergeCell ref="L7:O7"/>
    <mergeCell ref="N9:O9"/>
    <mergeCell ref="D9:E9"/>
    <mergeCell ref="H9:I9"/>
    <mergeCell ref="G89:J89"/>
    <mergeCell ref="L89:O89"/>
    <mergeCell ref="B14:O14"/>
    <mergeCell ref="B76:O76"/>
    <mergeCell ref="B77:O77"/>
    <mergeCell ref="G24:J25"/>
    <mergeCell ref="N69:N70"/>
    <mergeCell ref="J22:N22"/>
    <mergeCell ref="I23:J23"/>
    <mergeCell ref="L23:N23"/>
    <mergeCell ref="B15:O15"/>
    <mergeCell ref="J19:N19"/>
    <mergeCell ref="J20:N20"/>
    <mergeCell ref="D31:F31"/>
    <mergeCell ref="G34:J35"/>
    <mergeCell ref="G54:J55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Datos!$B$12:$B$23</xm:f>
          </x14:formula1>
          <xm:sqref>J19</xm:sqref>
        </x14:dataValidation>
        <x14:dataValidation type="list" allowBlank="1" showInputMessage="1" showErrorMessage="1">
          <x14:formula1>
            <xm:f>Datos!$F$12:$F$14</xm:f>
          </x14:formula1>
          <xm:sqref>J51 J21</xm:sqref>
        </x14:dataValidation>
        <x14:dataValidation type="list" allowBlank="1" showInputMessage="1" showErrorMessage="1">
          <x14:formula1>
            <xm:f>Datos!$I$12:$I$14</xm:f>
          </x14:formula1>
          <xm:sqref>J22</xm:sqref>
        </x14:dataValidation>
        <x14:dataValidation type="list" allowBlank="1" showInputMessage="1" showErrorMessage="1">
          <x14:formula1>
            <xm:f>Datos!$B$27:$B$41</xm:f>
          </x14:formula1>
          <xm:sqref>J39 J29 J49</xm:sqref>
        </x14:dataValidation>
        <x14:dataValidation type="list" allowBlank="1" showInputMessage="1" showErrorMessage="1">
          <x14:formula1>
            <xm:f>Datos!$F$27:$F$31</xm:f>
          </x14:formula1>
          <xm:sqref>J40 J30 J50</xm:sqref>
        </x14:dataValidation>
        <x14:dataValidation type="list" allowBlank="1" showInputMessage="1" showErrorMessage="1">
          <x14:formula1>
            <xm:f>Datos!$I$24:$I$55</xm:f>
          </x14:formula1>
          <xm:sqref>B71 D71 F71 H71 J71 L71</xm:sqref>
        </x14:dataValidation>
        <x14:dataValidation type="list" allowBlank="1" showInputMessage="1" showErrorMessage="1">
          <x14:formula1>
            <xm:f>Datos!$J$25:$J$56</xm:f>
          </x14:formula1>
          <xm:sqref>C71 E71 G71 I71 K71 M71</xm:sqref>
        </x14:dataValidation>
        <x14:dataValidation type="list" allowBlank="1" showInputMessage="1" showErrorMessage="1">
          <x14:formula1>
            <xm:f>Datos!$L$24:$L$70</xm:f>
          </x14:formula1>
          <xm:sqref>H72:H74 B72:G75 I72:M75</xm:sqref>
        </x14:dataValidation>
        <x14:dataValidation type="list" allowBlank="1" showInputMessage="1" showErrorMessage="1">
          <x14:formula1>
            <xm:f>Datos!$I$5</xm:f>
          </x14:formula1>
          <xm:sqref>J20:N20</xm:sqref>
        </x14:dataValidation>
        <x14:dataValidation type="list" allowBlank="1" showInputMessage="1" showErrorMessage="1">
          <x14:formula1>
            <xm:f>Datos!$B$45:$B$54</xm:f>
          </x14:formula1>
          <xm:sqref>D29:F29 D39:F39 D49:F49</xm:sqref>
        </x14:dataValidation>
        <x14:dataValidation type="list" allowBlank="1" showInputMessage="1" showErrorMessage="1">
          <x14:formula1>
            <xm:f>Datos!$B$56:$B$59</xm:f>
          </x14:formula1>
          <xm:sqref>C9</xm:sqref>
        </x14:dataValidation>
        <x14:dataValidation type="list" allowBlank="1" showInputMessage="1" showErrorMessage="1">
          <x14:formula1>
            <xm:f>Datos!$D$56:$D$65</xm:f>
          </x14:formula1>
          <xm:sqref>F9</xm:sqref>
        </x14:dataValidation>
        <x14:dataValidation type="list" allowBlank="1" showInputMessage="1" showErrorMessage="1">
          <x14:formula1>
            <xm:f>Datos!$L$9:$L$15</xm:f>
          </x14:formula1>
          <xm:sqref>J41:N41</xm:sqref>
        </x14:dataValidation>
        <x14:dataValidation type="list" allowBlank="1" showInputMessage="1" showErrorMessage="1">
          <x14:formula1>
            <xm:f>Datos!$L$8:$L$15</xm:f>
          </x14:formula1>
          <xm:sqref>J31:N31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0"/>
  <sheetViews>
    <sheetView topLeftCell="B4" workbookViewId="0">
      <selection activeCell="K18" sqref="K18"/>
    </sheetView>
  </sheetViews>
  <sheetFormatPr baseColWidth="10" defaultRowHeight="14.4" x14ac:dyDescent="0.3"/>
  <cols>
    <col min="11" max="11" width="19" customWidth="1"/>
  </cols>
  <sheetData>
    <row r="2" spans="2:12" x14ac:dyDescent="0.3">
      <c r="B2" s="1" t="s">
        <v>3</v>
      </c>
      <c r="C2" s="1"/>
      <c r="D2" s="1"/>
      <c r="E2" s="1"/>
      <c r="F2" s="1"/>
      <c r="G2" s="1"/>
      <c r="H2" s="1"/>
      <c r="I2" s="1"/>
    </row>
    <row r="3" spans="2:12" x14ac:dyDescent="0.3">
      <c r="B3" s="1"/>
      <c r="C3" s="1"/>
      <c r="D3" s="1"/>
      <c r="E3" s="1"/>
      <c r="F3" s="1"/>
      <c r="G3" s="1"/>
      <c r="H3" s="1"/>
      <c r="I3" s="1"/>
      <c r="K3" t="s">
        <v>37</v>
      </c>
    </row>
    <row r="4" spans="2:12" x14ac:dyDescent="0.3">
      <c r="B4" s="1" t="s">
        <v>11</v>
      </c>
      <c r="C4" s="1"/>
      <c r="D4" s="1"/>
      <c r="E4" s="1" t="s">
        <v>14</v>
      </c>
      <c r="F4" s="1"/>
      <c r="G4" s="1"/>
      <c r="H4" s="1"/>
      <c r="I4" s="1"/>
    </row>
    <row r="5" spans="2:12" x14ac:dyDescent="0.3">
      <c r="B5" s="1" t="s">
        <v>12</v>
      </c>
      <c r="C5" s="1"/>
      <c r="D5" s="1"/>
      <c r="E5" s="1" t="s">
        <v>4</v>
      </c>
      <c r="F5" s="1"/>
      <c r="G5" s="1"/>
      <c r="H5" s="1"/>
      <c r="I5" s="9" t="s">
        <v>68</v>
      </c>
    </row>
    <row r="6" spans="2:12" x14ac:dyDescent="0.3">
      <c r="B6" s="1" t="s">
        <v>13</v>
      </c>
      <c r="C6" s="1"/>
      <c r="D6" s="1"/>
      <c r="E6" s="1" t="s">
        <v>5</v>
      </c>
      <c r="F6" s="1"/>
      <c r="G6" s="1"/>
      <c r="H6" s="1"/>
      <c r="I6" s="1"/>
    </row>
    <row r="7" spans="2:12" x14ac:dyDescent="0.3">
      <c r="B7" s="1"/>
      <c r="C7" s="1"/>
      <c r="D7" s="1"/>
      <c r="E7" s="1" t="s">
        <v>15</v>
      </c>
      <c r="F7" s="1"/>
      <c r="G7" s="1"/>
      <c r="H7" s="1"/>
      <c r="I7" s="1"/>
    </row>
    <row r="8" spans="2:12" x14ac:dyDescent="0.3">
      <c r="B8" s="1"/>
      <c r="C8" s="1"/>
      <c r="D8" s="1"/>
      <c r="E8" s="1" t="s">
        <v>6</v>
      </c>
      <c r="F8" s="1"/>
      <c r="G8" s="1"/>
      <c r="H8" s="1" t="s">
        <v>16</v>
      </c>
      <c r="I8" s="1"/>
      <c r="K8" s="48"/>
      <c r="L8" t="s">
        <v>102</v>
      </c>
    </row>
    <row r="9" spans="2:12" x14ac:dyDescent="0.3">
      <c r="B9" s="1"/>
      <c r="C9" s="1"/>
      <c r="D9" s="1"/>
      <c r="E9" s="1" t="s">
        <v>17</v>
      </c>
      <c r="F9" s="1" t="s">
        <v>18</v>
      </c>
      <c r="G9" s="1" t="s">
        <v>19</v>
      </c>
      <c r="H9" s="1" t="s">
        <v>20</v>
      </c>
      <c r="I9" s="1" t="s">
        <v>21</v>
      </c>
      <c r="K9" s="48"/>
      <c r="L9" t="s">
        <v>35</v>
      </c>
    </row>
    <row r="10" spans="2:12" x14ac:dyDescent="0.3">
      <c r="B10" s="1"/>
      <c r="C10" s="1"/>
      <c r="D10" s="1"/>
      <c r="E10" s="1"/>
      <c r="F10" s="1"/>
      <c r="G10" s="1"/>
      <c r="H10" s="1"/>
      <c r="I10" s="1"/>
      <c r="K10" s="48"/>
      <c r="L10" t="s">
        <v>36</v>
      </c>
    </row>
    <row r="11" spans="2:12" x14ac:dyDescent="0.3">
      <c r="B11" s="127" t="s">
        <v>14</v>
      </c>
      <c r="C11" s="127"/>
      <c r="D11" s="127"/>
      <c r="F11" t="s">
        <v>37</v>
      </c>
      <c r="I11" t="s">
        <v>38</v>
      </c>
      <c r="K11" s="48"/>
      <c r="L11" t="s">
        <v>96</v>
      </c>
    </row>
    <row r="12" spans="2:12" x14ac:dyDescent="0.3">
      <c r="B12" t="s">
        <v>22</v>
      </c>
      <c r="F12" t="s">
        <v>34</v>
      </c>
      <c r="I12">
        <v>10</v>
      </c>
      <c r="L12" t="s">
        <v>98</v>
      </c>
    </row>
    <row r="13" spans="2:12" x14ac:dyDescent="0.3">
      <c r="B13" t="s">
        <v>23</v>
      </c>
      <c r="F13" t="s">
        <v>35</v>
      </c>
      <c r="I13">
        <v>20</v>
      </c>
      <c r="L13" t="s">
        <v>99</v>
      </c>
    </row>
    <row r="14" spans="2:12" x14ac:dyDescent="0.3">
      <c r="B14" t="s">
        <v>24</v>
      </c>
      <c r="F14" t="s">
        <v>36</v>
      </c>
      <c r="I14">
        <v>40</v>
      </c>
      <c r="L14" t="s">
        <v>100</v>
      </c>
    </row>
    <row r="15" spans="2:12" x14ac:dyDescent="0.3">
      <c r="B15" t="s">
        <v>101</v>
      </c>
      <c r="L15" t="s">
        <v>97</v>
      </c>
    </row>
    <row r="16" spans="2:12" x14ac:dyDescent="0.3">
      <c r="B16" t="s">
        <v>26</v>
      </c>
    </row>
    <row r="17" spans="2:12" x14ac:dyDescent="0.3">
      <c r="B17" t="s">
        <v>27</v>
      </c>
      <c r="F17" t="s">
        <v>37</v>
      </c>
    </row>
    <row r="18" spans="2:12" x14ac:dyDescent="0.3">
      <c r="B18" t="s">
        <v>28</v>
      </c>
      <c r="F18" t="s">
        <v>95</v>
      </c>
    </row>
    <row r="19" spans="2:12" x14ac:dyDescent="0.3">
      <c r="B19" t="s">
        <v>29</v>
      </c>
      <c r="F19" t="s">
        <v>35</v>
      </c>
    </row>
    <row r="20" spans="2:12" x14ac:dyDescent="0.3">
      <c r="B20" t="s">
        <v>30</v>
      </c>
      <c r="F20" t="s">
        <v>36</v>
      </c>
    </row>
    <row r="21" spans="2:12" x14ac:dyDescent="0.3">
      <c r="B21" t="s">
        <v>31</v>
      </c>
      <c r="F21" t="s">
        <v>96</v>
      </c>
    </row>
    <row r="22" spans="2:12" x14ac:dyDescent="0.3">
      <c r="B22" t="s">
        <v>32</v>
      </c>
    </row>
    <row r="23" spans="2:12" x14ac:dyDescent="0.3">
      <c r="B23" t="s">
        <v>33</v>
      </c>
    </row>
    <row r="24" spans="2:12" x14ac:dyDescent="0.3">
      <c r="I24" s="2">
        <v>0.25</v>
      </c>
      <c r="J24" s="2"/>
      <c r="L24" s="2">
        <v>0.25</v>
      </c>
    </row>
    <row r="25" spans="2:12" x14ac:dyDescent="0.3">
      <c r="I25" s="2">
        <v>0.27083333333333331</v>
      </c>
      <c r="J25" s="2">
        <v>0.27083333333333331</v>
      </c>
      <c r="L25" s="2">
        <v>0.27083333333333331</v>
      </c>
    </row>
    <row r="26" spans="2:12" x14ac:dyDescent="0.3">
      <c r="I26" s="2">
        <v>0.29166666666666702</v>
      </c>
      <c r="J26" s="2">
        <v>0.29166666666666702</v>
      </c>
      <c r="L26" s="2">
        <v>0.29166666666666702</v>
      </c>
    </row>
    <row r="27" spans="2:12" x14ac:dyDescent="0.3">
      <c r="B27" t="s">
        <v>39</v>
      </c>
      <c r="F27" t="s">
        <v>42</v>
      </c>
      <c r="I27" s="2">
        <v>0.3125</v>
      </c>
      <c r="J27" s="2">
        <v>0.3125</v>
      </c>
      <c r="L27" s="2">
        <v>0.3125</v>
      </c>
    </row>
    <row r="28" spans="2:12" x14ac:dyDescent="0.3">
      <c r="B28" t="s">
        <v>40</v>
      </c>
      <c r="F28" t="s">
        <v>43</v>
      </c>
      <c r="I28" s="2">
        <v>0.33333333333333298</v>
      </c>
      <c r="J28" s="2">
        <v>0.33333333333333298</v>
      </c>
      <c r="L28" s="2">
        <v>0.33333333333333298</v>
      </c>
    </row>
    <row r="29" spans="2:12" x14ac:dyDescent="0.3">
      <c r="B29" t="s">
        <v>41</v>
      </c>
      <c r="F29" t="s">
        <v>44</v>
      </c>
      <c r="I29" s="2">
        <v>0.35416666666666702</v>
      </c>
      <c r="J29" s="2">
        <v>0.35416666666666702</v>
      </c>
      <c r="L29" s="2">
        <v>0.35416666666666702</v>
      </c>
    </row>
    <row r="30" spans="2:12" x14ac:dyDescent="0.3">
      <c r="B30" t="s">
        <v>22</v>
      </c>
      <c r="F30" t="s">
        <v>45</v>
      </c>
      <c r="I30" s="2">
        <v>0.375</v>
      </c>
      <c r="J30" s="2">
        <v>0.375</v>
      </c>
      <c r="L30" s="2">
        <v>0.375</v>
      </c>
    </row>
    <row r="31" spans="2:12" x14ac:dyDescent="0.3">
      <c r="B31" t="s">
        <v>23</v>
      </c>
      <c r="F31" t="s">
        <v>46</v>
      </c>
      <c r="I31" s="2">
        <v>0.39583333333333298</v>
      </c>
      <c r="J31" s="2">
        <v>0.39583333333333298</v>
      </c>
      <c r="L31" s="2">
        <v>0.39583333333333298</v>
      </c>
    </row>
    <row r="32" spans="2:12" x14ac:dyDescent="0.3">
      <c r="B32" t="s">
        <v>24</v>
      </c>
      <c r="I32" s="2">
        <v>0.41666666666666702</v>
      </c>
      <c r="J32" s="2">
        <v>0.41666666666666702</v>
      </c>
      <c r="L32" s="2">
        <v>0.41666666666666702</v>
      </c>
    </row>
    <row r="33" spans="2:12" x14ac:dyDescent="0.3">
      <c r="B33" t="s">
        <v>25</v>
      </c>
      <c r="I33" s="2">
        <v>0.4375</v>
      </c>
      <c r="J33" s="2">
        <v>0.4375</v>
      </c>
      <c r="L33" s="2">
        <v>0.4375</v>
      </c>
    </row>
    <row r="34" spans="2:12" x14ac:dyDescent="0.3">
      <c r="B34" t="s">
        <v>26</v>
      </c>
      <c r="I34" s="2">
        <v>0.45833333333333298</v>
      </c>
      <c r="J34" s="2">
        <v>0.45833333333333298</v>
      </c>
      <c r="L34" s="2">
        <v>0.45833333333333298</v>
      </c>
    </row>
    <row r="35" spans="2:12" x14ac:dyDescent="0.3">
      <c r="B35" t="s">
        <v>27</v>
      </c>
      <c r="I35" s="2">
        <v>0.47916666666666602</v>
      </c>
      <c r="J35" s="2">
        <v>0.47916666666666602</v>
      </c>
      <c r="L35" s="2">
        <v>0.47916666666666602</v>
      </c>
    </row>
    <row r="36" spans="2:12" x14ac:dyDescent="0.3">
      <c r="B36" t="s">
        <v>28</v>
      </c>
      <c r="I36" s="2">
        <v>0.5</v>
      </c>
      <c r="J36" s="2">
        <v>0.5</v>
      </c>
      <c r="L36" s="2">
        <v>0.5</v>
      </c>
    </row>
    <row r="37" spans="2:12" x14ac:dyDescent="0.3">
      <c r="B37" t="s">
        <v>29</v>
      </c>
      <c r="I37" s="2">
        <v>0.52083333333333304</v>
      </c>
      <c r="J37" s="2">
        <v>0.52083333333333304</v>
      </c>
      <c r="L37" s="2">
        <v>0.52083333333333304</v>
      </c>
    </row>
    <row r="38" spans="2:12" x14ac:dyDescent="0.3">
      <c r="B38" t="s">
        <v>30</v>
      </c>
      <c r="I38" s="2">
        <v>0.54166666666666596</v>
      </c>
      <c r="J38" s="2">
        <v>0.54166666666666596</v>
      </c>
      <c r="L38" s="2">
        <v>0.54166666666666596</v>
      </c>
    </row>
    <row r="39" spans="2:12" x14ac:dyDescent="0.3">
      <c r="B39" t="s">
        <v>31</v>
      </c>
      <c r="I39" s="2">
        <v>0.5625</v>
      </c>
      <c r="J39" s="2">
        <v>0.5625</v>
      </c>
      <c r="L39" s="2">
        <v>0.5625</v>
      </c>
    </row>
    <row r="40" spans="2:12" x14ac:dyDescent="0.3">
      <c r="B40" t="s">
        <v>32</v>
      </c>
      <c r="I40" s="2">
        <v>0.58333333333333304</v>
      </c>
      <c r="J40" s="2">
        <v>0.58333333333333304</v>
      </c>
      <c r="L40" s="2">
        <v>0.58333333333333304</v>
      </c>
    </row>
    <row r="41" spans="2:12" x14ac:dyDescent="0.3">
      <c r="B41" t="s">
        <v>33</v>
      </c>
      <c r="I41" s="2">
        <v>0.60416666666666596</v>
      </c>
      <c r="J41" s="2">
        <v>0.60416666666666596</v>
      </c>
      <c r="L41" s="2">
        <v>0.60416666666666596</v>
      </c>
    </row>
    <row r="42" spans="2:12" x14ac:dyDescent="0.3">
      <c r="I42" s="2">
        <v>0.625</v>
      </c>
      <c r="J42" s="2">
        <v>0.625</v>
      </c>
      <c r="L42" s="2">
        <v>0.625</v>
      </c>
    </row>
    <row r="43" spans="2:12" x14ac:dyDescent="0.3">
      <c r="I43" s="2">
        <v>0.64583333333333304</v>
      </c>
      <c r="J43" s="2">
        <v>0.64583333333333304</v>
      </c>
      <c r="L43" s="2">
        <v>0.64583333333333304</v>
      </c>
    </row>
    <row r="44" spans="2:12" x14ac:dyDescent="0.3">
      <c r="I44" s="2">
        <v>0.66666666666666596</v>
      </c>
      <c r="J44" s="2">
        <v>0.66666666666666596</v>
      </c>
      <c r="L44" s="2">
        <v>0.66666666666666596</v>
      </c>
    </row>
    <row r="45" spans="2:12" x14ac:dyDescent="0.3">
      <c r="B45" t="s">
        <v>84</v>
      </c>
      <c r="I45" s="2">
        <v>0.6875</v>
      </c>
      <c r="J45" s="2">
        <v>0.6875</v>
      </c>
      <c r="L45" s="2">
        <v>0.6875</v>
      </c>
    </row>
    <row r="46" spans="2:12" x14ac:dyDescent="0.3">
      <c r="B46" t="s">
        <v>80</v>
      </c>
      <c r="I46" s="2">
        <v>0.70833333333333304</v>
      </c>
      <c r="J46" s="2">
        <v>0.70833333333333304</v>
      </c>
      <c r="L46" s="2">
        <v>0.70833333333333304</v>
      </c>
    </row>
    <row r="47" spans="2:12" x14ac:dyDescent="0.3">
      <c r="B47" t="s">
        <v>81</v>
      </c>
      <c r="I47" s="2">
        <v>0.72916666666666596</v>
      </c>
      <c r="J47" s="2">
        <v>0.72916666666666596</v>
      </c>
      <c r="L47" s="2">
        <v>0.72916666666666596</v>
      </c>
    </row>
    <row r="48" spans="2:12" x14ac:dyDescent="0.3">
      <c r="B48" t="s">
        <v>76</v>
      </c>
      <c r="I48" s="2">
        <v>0.75</v>
      </c>
      <c r="J48" s="2">
        <v>0.75</v>
      </c>
      <c r="L48" s="2">
        <v>0.75</v>
      </c>
    </row>
    <row r="49" spans="2:12" x14ac:dyDescent="0.3">
      <c r="B49" t="s">
        <v>82</v>
      </c>
      <c r="I49" s="2">
        <v>0.77083333333333304</v>
      </c>
      <c r="J49" s="2">
        <v>0.77083333333333304</v>
      </c>
      <c r="L49" s="2">
        <v>0.77083333333333304</v>
      </c>
    </row>
    <row r="50" spans="2:12" x14ac:dyDescent="0.3">
      <c r="B50" t="s">
        <v>83</v>
      </c>
      <c r="I50" s="2">
        <v>0.79166666666666596</v>
      </c>
      <c r="J50" s="2">
        <v>0.79166666666666596</v>
      </c>
      <c r="L50" s="2">
        <v>0.79166666666666596</v>
      </c>
    </row>
    <row r="51" spans="2:12" x14ac:dyDescent="0.3">
      <c r="B51" t="s">
        <v>78</v>
      </c>
      <c r="I51" s="2">
        <v>0.8125</v>
      </c>
      <c r="J51" s="2">
        <v>0.8125</v>
      </c>
      <c r="L51" s="2">
        <v>0.8125</v>
      </c>
    </row>
    <row r="52" spans="2:12" x14ac:dyDescent="0.3">
      <c r="B52" t="s">
        <v>46</v>
      </c>
      <c r="I52" s="2">
        <v>0.83333333333333304</v>
      </c>
      <c r="J52" s="2">
        <v>0.83333333333333304</v>
      </c>
      <c r="L52" s="2">
        <v>0.83333333333333304</v>
      </c>
    </row>
    <row r="53" spans="2:12" x14ac:dyDescent="0.3">
      <c r="B53" t="s">
        <v>79</v>
      </c>
      <c r="I53" s="2">
        <v>0.85416666666666596</v>
      </c>
      <c r="J53" s="2">
        <v>0.85416666666666596</v>
      </c>
      <c r="L53" s="2">
        <v>0.85416666666666596</v>
      </c>
    </row>
    <row r="54" spans="2:12" x14ac:dyDescent="0.3">
      <c r="B54" t="s">
        <v>77</v>
      </c>
      <c r="I54" s="2">
        <v>0.874999999999999</v>
      </c>
      <c r="J54" s="2">
        <v>0.874999999999999</v>
      </c>
      <c r="L54" s="2">
        <v>0.874999999999999</v>
      </c>
    </row>
    <row r="55" spans="2:12" x14ac:dyDescent="0.3">
      <c r="I55" s="2">
        <v>0.89583333333333304</v>
      </c>
      <c r="J55" s="2">
        <v>0.89583333333333304</v>
      </c>
      <c r="L55" s="2">
        <v>0.89583333333333304</v>
      </c>
    </row>
    <row r="56" spans="2:12" x14ac:dyDescent="0.3">
      <c r="B56">
        <v>20</v>
      </c>
      <c r="D56">
        <v>0</v>
      </c>
      <c r="J56" s="2">
        <v>0.9375</v>
      </c>
      <c r="L56" s="2">
        <v>0.91666666666666596</v>
      </c>
    </row>
    <row r="57" spans="2:12" x14ac:dyDescent="0.3">
      <c r="B57">
        <v>23</v>
      </c>
      <c r="D57">
        <v>1</v>
      </c>
      <c r="L57" s="2">
        <v>0.937499999999999</v>
      </c>
    </row>
    <row r="58" spans="2:12" x14ac:dyDescent="0.3">
      <c r="B58">
        <v>24</v>
      </c>
      <c r="D58">
        <v>2</v>
      </c>
      <c r="L58" s="2">
        <v>0.95833333333333304</v>
      </c>
    </row>
    <row r="59" spans="2:12" x14ac:dyDescent="0.3">
      <c r="B59">
        <v>27</v>
      </c>
      <c r="D59">
        <v>3</v>
      </c>
      <c r="L59" s="2">
        <v>0.97916666666666596</v>
      </c>
    </row>
    <row r="60" spans="2:12" x14ac:dyDescent="0.3">
      <c r="D60">
        <v>4</v>
      </c>
      <c r="L60" s="2">
        <v>0.999999999999999</v>
      </c>
    </row>
    <row r="61" spans="2:12" x14ac:dyDescent="0.3">
      <c r="D61">
        <v>5</v>
      </c>
      <c r="L61" s="2">
        <v>1.0208333333333299</v>
      </c>
    </row>
    <row r="62" spans="2:12" x14ac:dyDescent="0.3">
      <c r="D62">
        <v>6</v>
      </c>
      <c r="L62" s="2">
        <v>1.0416666666666701</v>
      </c>
    </row>
    <row r="63" spans="2:12" x14ac:dyDescent="0.3">
      <c r="D63">
        <v>7</v>
      </c>
      <c r="L63" s="2">
        <v>1.0625</v>
      </c>
    </row>
    <row r="64" spans="2:12" x14ac:dyDescent="0.3">
      <c r="D64">
        <v>8</v>
      </c>
      <c r="L64" s="2">
        <v>1.0833333333333299</v>
      </c>
    </row>
    <row r="65" spans="4:12" x14ac:dyDescent="0.3">
      <c r="D65">
        <v>9</v>
      </c>
      <c r="L65" s="2">
        <v>1.1041666666666701</v>
      </c>
    </row>
    <row r="66" spans="4:12" x14ac:dyDescent="0.3">
      <c r="L66" s="2">
        <v>1.125</v>
      </c>
    </row>
    <row r="67" spans="4:12" x14ac:dyDescent="0.3">
      <c r="L67" s="2">
        <v>1.1458333333333299</v>
      </c>
    </row>
    <row r="68" spans="4:12" x14ac:dyDescent="0.3">
      <c r="L68" s="2">
        <v>1.1666666666666701</v>
      </c>
    </row>
    <row r="69" spans="4:12" x14ac:dyDescent="0.3">
      <c r="L69" s="2">
        <v>1.1875</v>
      </c>
    </row>
    <row r="70" spans="4:12" x14ac:dyDescent="0.3">
      <c r="L70" s="2">
        <v>1.2083333333333299</v>
      </c>
    </row>
  </sheetData>
  <sortState ref="B46:B54">
    <sortCondition ref="B46:B54"/>
  </sortState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Declaración Jurada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</dc:creator>
  <cp:lastModifiedBy>Melisa</cp:lastModifiedBy>
  <cp:lastPrinted>2022-10-05T15:01:47Z</cp:lastPrinted>
  <dcterms:created xsi:type="dcterms:W3CDTF">2022-09-15T14:54:44Z</dcterms:created>
  <dcterms:modified xsi:type="dcterms:W3CDTF">2022-10-05T15:04:38Z</dcterms:modified>
</cp:coreProperties>
</file>